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M:\CSR\Rapporto di Sostenibilità\2017 reporting\1. Reporting Sostenibilità\Generali in figures\Versioni per sito\"/>
    </mc:Choice>
  </mc:AlternateContent>
  <bookViews>
    <workbookView xWindow="0" yWindow="0" windowWidth="19200" windowHeight="11310"/>
  </bookViews>
  <sheets>
    <sheet name="Generali in Numeri 2017" sheetId="11" r:id="rId1"/>
  </sheets>
  <definedNames>
    <definedName name="BILANCIO" localSheetId="0">#REF!</definedName>
    <definedName name="BILANCIO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7" i="11" l="1"/>
  <c r="C27" i="11" l="1"/>
  <c r="C48" i="11" l="1"/>
  <c r="C34" i="11"/>
  <c r="B34" i="11"/>
</calcChain>
</file>

<file path=xl/sharedStrings.xml><?xml version="1.0" encoding="utf-8"?>
<sst xmlns="http://schemas.openxmlformats.org/spreadsheetml/2006/main" count="113" uniqueCount="111">
  <si>
    <t>DATI SOCIALI</t>
  </si>
  <si>
    <t>Dipendenti per categoria</t>
  </si>
  <si>
    <t>Manager</t>
  </si>
  <si>
    <t>Impiegati</t>
  </si>
  <si>
    <t>Produttori</t>
  </si>
  <si>
    <t>Altri</t>
  </si>
  <si>
    <t>Totale Gruppo Generali</t>
  </si>
  <si>
    <t>Diversity</t>
  </si>
  <si>
    <t>Donne nel Board (%)</t>
  </si>
  <si>
    <t>Donne top-executive manager (%)</t>
  </si>
  <si>
    <t>Donne manager (%)</t>
  </si>
  <si>
    <t>Occupazione</t>
  </si>
  <si>
    <r>
      <t xml:space="preserve">Dipendenti con contratto </t>
    </r>
    <r>
      <rPr>
        <b/>
        <sz val="10"/>
        <color rgb="FF000000"/>
        <rFont val="Arial"/>
        <family val="2"/>
      </rPr>
      <t xml:space="preserve">indeterminato </t>
    </r>
  </si>
  <si>
    <r>
      <t xml:space="preserve">Dipendenti con contratto </t>
    </r>
    <r>
      <rPr>
        <b/>
        <sz val="10"/>
        <color rgb="FF000000"/>
        <rFont val="Arial"/>
        <family val="2"/>
      </rPr>
      <t xml:space="preserve">determinato </t>
    </r>
  </si>
  <si>
    <r>
      <t xml:space="preserve">Dipendenti con contratto </t>
    </r>
    <r>
      <rPr>
        <b/>
        <sz val="10"/>
        <color rgb="FF000000"/>
        <rFont val="Arial"/>
        <family val="2"/>
      </rPr>
      <t xml:space="preserve">full time  </t>
    </r>
  </si>
  <si>
    <r>
      <t xml:space="preserve">Dipendenti con contratto </t>
    </r>
    <r>
      <rPr>
        <b/>
        <sz val="10"/>
        <color rgb="FF000000"/>
        <rFont val="Arial"/>
        <family val="2"/>
      </rPr>
      <t xml:space="preserve">part-time  </t>
    </r>
  </si>
  <si>
    <t xml:space="preserve">Numero totale di assunzioni </t>
  </si>
  <si>
    <t>Numero totale di cessazioni</t>
  </si>
  <si>
    <t>Dipendenti coperti da accordi di contrattazione collettiva (%)</t>
  </si>
  <si>
    <t>Dipendenti rappresentati da organizzazioni sindacali o rappresentanti dei lavoratori (%)</t>
  </si>
  <si>
    <t>Dipendenti rappresentati nel Comitato Aziendale Europeo (%)</t>
  </si>
  <si>
    <t>Formazione e performance</t>
  </si>
  <si>
    <t>Costi in formazione (€ mln)</t>
  </si>
  <si>
    <r>
      <t>Numero</t>
    </r>
    <r>
      <rPr>
        <b/>
        <sz val="10"/>
        <color rgb="FF000000"/>
        <rFont val="Arial"/>
        <family val="2"/>
      </rPr>
      <t xml:space="preserve"> di ore medie di formazione pro-capite</t>
    </r>
  </si>
  <si>
    <r>
      <t>D</t>
    </r>
    <r>
      <rPr>
        <b/>
        <sz val="10"/>
        <color rgb="FF333333"/>
        <rFont val="Arial"/>
        <family val="2"/>
      </rPr>
      <t>ipendenti</t>
    </r>
    <r>
      <rPr>
        <b/>
        <sz val="10"/>
        <color rgb="FF000000"/>
        <rFont val="Arial"/>
        <family val="2"/>
      </rPr>
      <t xml:space="preserve"> formati (%)</t>
    </r>
  </si>
  <si>
    <t>-</t>
  </si>
  <si>
    <r>
      <t>Donne dipendenti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(%)</t>
    </r>
  </si>
  <si>
    <t>DATI ECONOMICI</t>
  </si>
  <si>
    <t>Premi complessivi (€ mln)</t>
  </si>
  <si>
    <t>Risultato operativo (€ mln)</t>
  </si>
  <si>
    <t>Utile netto (€ mld)</t>
  </si>
  <si>
    <t>Dividendo per azione proposto (€)</t>
  </si>
  <si>
    <t>Dividendo complessivo proposto (€ mln)</t>
  </si>
  <si>
    <t>Totale Asset Under Management (€ mld)</t>
  </si>
  <si>
    <t xml:space="preserve">Economic Solvency II ratio </t>
  </si>
  <si>
    <t>Imposte (€ mld)</t>
  </si>
  <si>
    <t>Salute e Sicurezza*</t>
  </si>
  <si>
    <t>Numero di infortuni</t>
  </si>
  <si>
    <t>Tasso di assenteismo per malattia (%)</t>
  </si>
  <si>
    <t xml:space="preserve"> </t>
  </si>
  <si>
    <t>Investimenti e premi</t>
  </si>
  <si>
    <t>Investimenti nella comunità  (€ mln)</t>
  </si>
  <si>
    <t>Investimenti socialmente responsabili (€ mld)</t>
  </si>
  <si>
    <t>Clienti e distributori</t>
  </si>
  <si>
    <t>Numero di clienti (mln)</t>
  </si>
  <si>
    <t>Numero di distributori esclusivi (migliaia)</t>
  </si>
  <si>
    <r>
      <t xml:space="preserve">DATI AMBIENTALI
</t>
    </r>
    <r>
      <rPr>
        <sz val="8"/>
        <color rgb="FF333333"/>
        <rFont val="Arial"/>
        <family val="2"/>
      </rPr>
      <t>* I dati si riferiscono al perimetro del Sistema di Gestione Ambientale, che include oltre 70 siti operativi e 300 uffici territoriali in Austria, Francia, Germania, Italia, Rep. Ceca, Spagna, Svizzera.</t>
    </r>
  </si>
  <si>
    <t>Emissioni</t>
  </si>
  <si>
    <r>
      <t>Totale emissioni (tCO</t>
    </r>
    <r>
      <rPr>
        <vertAlign val="sub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>e)</t>
    </r>
  </si>
  <si>
    <r>
      <t xml:space="preserve">     Scope1 (tCO</t>
    </r>
    <r>
      <rPr>
        <i/>
        <vertAlign val="subscript"/>
        <sz val="10"/>
        <color theme="1"/>
        <rFont val="Arial"/>
        <family val="2"/>
      </rPr>
      <t>2</t>
    </r>
    <r>
      <rPr>
        <i/>
        <sz val="10"/>
        <color theme="1"/>
        <rFont val="Arial"/>
        <family val="2"/>
      </rPr>
      <t>e)</t>
    </r>
  </si>
  <si>
    <r>
      <t xml:space="preserve">     Scope2 (tCO</t>
    </r>
    <r>
      <rPr>
        <i/>
        <vertAlign val="subscript"/>
        <sz val="10"/>
        <color theme="1"/>
        <rFont val="Arial"/>
        <family val="2"/>
      </rPr>
      <t>2</t>
    </r>
    <r>
      <rPr>
        <i/>
        <sz val="10"/>
        <color theme="1"/>
        <rFont val="Arial"/>
        <family val="2"/>
      </rPr>
      <t>e)</t>
    </r>
  </si>
  <si>
    <r>
      <t xml:space="preserve">     Scope3 (tCO</t>
    </r>
    <r>
      <rPr>
        <i/>
        <vertAlign val="subscript"/>
        <sz val="10"/>
        <color theme="1"/>
        <rFont val="Arial"/>
        <family val="2"/>
      </rPr>
      <t>2</t>
    </r>
    <r>
      <rPr>
        <i/>
        <sz val="10"/>
        <color theme="1"/>
        <rFont val="Arial"/>
        <family val="2"/>
      </rPr>
      <t>e)</t>
    </r>
  </si>
  <si>
    <t>Energia</t>
  </si>
  <si>
    <t xml:space="preserve">Totale energia (GJ) </t>
  </si>
  <si>
    <t>Energia pro capite (GJ)</t>
  </si>
  <si>
    <t>Energia elettrica (GJ)</t>
  </si>
  <si>
    <t xml:space="preserve">     centri elaborazione dati (GJ)</t>
  </si>
  <si>
    <t xml:space="preserve">     autoprodotta da trigenerazione (GJ)</t>
  </si>
  <si>
    <t xml:space="preserve">     energia rinnovabile acquistata (%)</t>
  </si>
  <si>
    <t>Teleriscaldamento (GJ)</t>
  </si>
  <si>
    <t>Gas naturale (GJ)</t>
  </si>
  <si>
    <t>Gasolio (GJ)</t>
  </si>
  <si>
    <t>Mobilità</t>
  </si>
  <si>
    <t>Totale mobilità (km)</t>
  </si>
  <si>
    <t>Viaggi per dipendente (km)</t>
  </si>
  <si>
    <t>Flotta aziendale (km)</t>
  </si>
  <si>
    <t>Auto private (km)</t>
  </si>
  <si>
    <t>Aereo (km)</t>
  </si>
  <si>
    <t xml:space="preserve">     lungo raggio (km)</t>
  </si>
  <si>
    <t xml:space="preserve">     medio raggio (km)</t>
  </si>
  <si>
    <t xml:space="preserve">     breve raggio (km)</t>
  </si>
  <si>
    <t>Treno (km)</t>
  </si>
  <si>
    <t xml:space="preserve">     alta velocità (km)</t>
  </si>
  <si>
    <t xml:space="preserve">     tradizionale (km)</t>
  </si>
  <si>
    <t>Acqua</t>
  </si>
  <si>
    <r>
      <t>Totale acqua (m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)</t>
    </r>
  </si>
  <si>
    <r>
      <t>Acqua pro capite (m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)</t>
    </r>
  </si>
  <si>
    <r>
      <t>Acqua da falda uso industriale (m</t>
    </r>
    <r>
      <rPr>
        <i/>
        <vertAlign val="superscript"/>
        <sz val="10"/>
        <color theme="1"/>
        <rFont val="Arial"/>
        <family val="2"/>
      </rPr>
      <t>3</t>
    </r>
    <r>
      <rPr>
        <i/>
        <sz val="10"/>
        <color theme="1"/>
        <rFont val="Arial"/>
        <family val="2"/>
      </rPr>
      <t>)</t>
    </r>
  </si>
  <si>
    <t>Carta</t>
  </si>
  <si>
    <t>Totale carta (q)</t>
  </si>
  <si>
    <t>Carta pro capite (q)</t>
  </si>
  <si>
    <t>Carta certificata ecologica (%)</t>
  </si>
  <si>
    <t>Rifiuti</t>
  </si>
  <si>
    <t>Totale rifiuti (q)</t>
  </si>
  <si>
    <t>Rifiuti pro capite (q)</t>
  </si>
  <si>
    <t>Raccolta differenziata (%)</t>
  </si>
  <si>
    <t>Donne dipendenti con un contratto a tempo indeterminato (%)</t>
  </si>
  <si>
    <t>Persone che hanno ricevuto una valutazione sulla performance* (%)</t>
  </si>
  <si>
    <t>Importo premi da prodotti a valenza ambientale (€ mln)*</t>
  </si>
  <si>
    <t>Importo premi da prodotti a valenza sociale (€ mln)*</t>
  </si>
  <si>
    <t>*I dati si riferiscono a un perimetro societario che rappresenta il 93,5% del fatturato totale del Gruppo nel lavoro diretto. Nel 2017 abbiamo rivisto la definizione dei prodotti a valenza sociale e ambientale e il processo di reporting interno. Abbiamo inoltre ampliato il perimetro societario. I dati del 2017 non sono quindi comparabili con quelli degli anni precedenti.</t>
  </si>
  <si>
    <t>Tasso di turnover (%)</t>
  </si>
  <si>
    <t>Investimenti diretti delle compagnie del Gruppo a cui si applica la Responsible Investment Guideline (€ mld)</t>
  </si>
  <si>
    <r>
      <t xml:space="preserve">Indice di soddisfazione dei dipendenti al Global Engagement Survey*
</t>
    </r>
    <r>
      <rPr>
        <sz val="8"/>
        <rFont val="Arial"/>
        <family val="2"/>
      </rPr>
      <t>* dato rilevato con cadenza biennale</t>
    </r>
  </si>
  <si>
    <t>Performance del Gruppo*</t>
  </si>
  <si>
    <t>Importo sinistri pagati (€ mln)</t>
  </si>
  <si>
    <t>* il dato si riferisce alle società del Gruppo pari a 60.140 dipendenti (84,3% del totale), incluse nel perimetro del processo di Group Performance Management.</t>
  </si>
  <si>
    <t>Dipendenti per area</t>
  </si>
  <si>
    <t>Italia</t>
  </si>
  <si>
    <t>Francia</t>
  </si>
  <si>
    <t>Germania</t>
  </si>
  <si>
    <r>
      <t xml:space="preserve">Investments, Asset &amp; Wealth Management*
</t>
    </r>
    <r>
      <rPr>
        <sz val="8"/>
        <rFont val="Arial"/>
        <family val="2"/>
      </rPr>
      <t>* Include le principali entità del Gruppo operanti nell'ambito della consulenza investimenti, gestione del risparmio e pianificazione finanziaria.</t>
    </r>
  </si>
  <si>
    <t>TOTALE GRUPPO GENERALI</t>
  </si>
  <si>
    <t>*I dati 2016 sono stati rideterminati. Per approfondimenti, si rimanda alla Relazione Annuale Integrata e Bilancio Consolidato 2017.</t>
  </si>
  <si>
    <t>CEE</t>
  </si>
  <si>
    <t>Operazioni in dismissione</t>
  </si>
  <si>
    <r>
      <t xml:space="preserve">International*
</t>
    </r>
    <r>
      <rPr>
        <sz val="8"/>
        <rFont val="Arial"/>
        <family val="2"/>
      </rPr>
      <t>* Include EMEA, Americhe, Asia, Europ Assistance e altre società.</t>
    </r>
  </si>
  <si>
    <r>
      <t xml:space="preserve">Holding di Gruppo e altre società*
</t>
    </r>
    <r>
      <rPr>
        <sz val="8"/>
        <rFont val="Arial"/>
        <family val="2"/>
      </rPr>
      <t>*Comprende l'attività di direzione e coordinamento della Capogruppo, inclusa la riassicurazione di Gruppo, altre holding finanziarie e attività di fornitura di servizi internazionali non ricomprese nelle precedenti aree geografiche.</t>
    </r>
  </si>
  <si>
    <t>Energia non-rinnovabile (GJ)</t>
  </si>
  <si>
    <t>Tasso di assenteismo per infortunio (%)</t>
  </si>
  <si>
    <t>*I dati si riferiscono ai seguenti Paesi: Austria, Francia, Germania, Italia, Rep. Ceca, Spagna, Svizzera, con una copertura dell’86% in termini di premi diretti lordi complessivi.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</si>
</sst>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3" formatCode="_-* #,##0.00_-;\-* #,##0.00_-;_-* &quot;-&quot;??_-;_-@_-"/>
    <numFmt numFmtId="164" formatCode="_-* #,##0.00\ _€_-;\-* #,##0.00\ _€_-;_-* &quot;-&quot;??\ _€_-;_-@_-"/>
    <numFmt numFmtId="165" formatCode="_-* #,##0_-;\-* #,##0_-;_-* &quot;-&quot;??_-;_-@_-"/>
    <numFmt numFmtId="166" formatCode="0.0%"/>
    <numFmt numFmtId="167" formatCode="_-* #,##0.0_-;\-* #,##0.0_-;_-* &quot;-&quot;??_-;_-@_-"/>
    <numFmt numFmtId="168" formatCode="0.0"/>
    <numFmt numFmtId="169" formatCode="_-* #,##0\ _€_-;\-* #,##0\ _€_-;_-* &quot;-&quot;??\ _€_-;_-@_-"/>
    <numFmt numFmtId="170" formatCode="#,##0_ ;\-#,##0\ "/>
    <numFmt numFmtId="171" formatCode="#,##0;\-#,##0;"/>
    <numFmt numFmtId="172" formatCode="_-* #,##0.0_-;\-* #,##0.0_-;_-* &quot;-&quot;?_-;_-@_-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rgb="FF333333"/>
      <name val="Arial"/>
      <family val="2"/>
    </font>
    <font>
      <b/>
      <sz val="10"/>
      <color theme="1"/>
      <name val="Arial"/>
      <family val="2"/>
    </font>
    <font>
      <b/>
      <u/>
      <sz val="10"/>
      <color rgb="FF333333"/>
      <name val="Arial"/>
      <family val="2"/>
    </font>
    <font>
      <b/>
      <sz val="10"/>
      <color rgb="FFC21B17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8"/>
      <color rgb="FF000000"/>
      <name val="Arial"/>
      <family val="2"/>
    </font>
    <font>
      <sz val="8"/>
      <color rgb="FF333333"/>
      <name val="Arial"/>
      <family val="2"/>
    </font>
    <font>
      <vertAlign val="subscript"/>
      <sz val="10"/>
      <color theme="1"/>
      <name val="Arial"/>
      <family val="2"/>
    </font>
    <font>
      <i/>
      <vertAlign val="subscript"/>
      <sz val="10"/>
      <color theme="1"/>
      <name val="Arial"/>
      <family val="2"/>
    </font>
    <font>
      <i/>
      <sz val="10"/>
      <color theme="1"/>
      <name val="Arial"/>
      <family val="2"/>
    </font>
    <font>
      <vertAlign val="superscript"/>
      <sz val="10"/>
      <color theme="1"/>
      <name val="Arial"/>
      <family val="2"/>
    </font>
    <font>
      <i/>
      <vertAlign val="superscript"/>
      <sz val="10"/>
      <color theme="1"/>
      <name val="Arial"/>
      <family val="2"/>
    </font>
    <font>
      <sz val="11"/>
      <color rgb="FFFF0000"/>
      <name val="Calibri"/>
      <family val="2"/>
      <scheme val="minor"/>
    </font>
    <font>
      <sz val="8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170" fontId="14" fillId="0" borderId="10" applyFont="0" applyFill="0" applyBorder="0" applyProtection="0">
      <alignment wrapText="1"/>
    </xf>
    <xf numFmtId="171" fontId="14" fillId="0" borderId="10" applyBorder="0">
      <alignment wrapText="1"/>
    </xf>
    <xf numFmtId="43" fontId="1" fillId="0" borderId="0" applyFont="0" applyFill="0" applyBorder="0" applyAlignment="0" applyProtection="0"/>
  </cellStyleXfs>
  <cellXfs count="138">
    <xf numFmtId="0" fontId="0" fillId="0" borderId="0" xfId="0"/>
    <xf numFmtId="0" fontId="2" fillId="2" borderId="0" xfId="0" applyFont="1" applyFill="1"/>
    <xf numFmtId="0" fontId="3" fillId="3" borderId="0" xfId="0" applyFont="1" applyFill="1" applyAlignment="1">
      <alignment vertical="center"/>
    </xf>
    <xf numFmtId="0" fontId="2" fillId="3" borderId="0" xfId="0" applyFont="1" applyFill="1"/>
    <xf numFmtId="0" fontId="6" fillId="4" borderId="1" xfId="0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/>
    </xf>
    <xf numFmtId="0" fontId="2" fillId="0" borderId="0" xfId="0" applyFont="1"/>
    <xf numFmtId="0" fontId="10" fillId="0" borderId="0" xfId="0" applyFont="1" applyBorder="1" applyAlignment="1">
      <alignment vertical="center"/>
    </xf>
    <xf numFmtId="165" fontId="2" fillId="0" borderId="0" xfId="1" applyNumberFormat="1" applyFont="1" applyBorder="1"/>
    <xf numFmtId="0" fontId="4" fillId="4" borderId="7" xfId="0" applyFont="1" applyFill="1" applyBorder="1" applyAlignment="1">
      <alignment horizontal="center"/>
    </xf>
    <xf numFmtId="0" fontId="6" fillId="4" borderId="7" xfId="0" applyFont="1" applyFill="1" applyBorder="1" applyAlignment="1">
      <alignment horizontal="left" vertical="center" wrapText="1"/>
    </xf>
    <xf numFmtId="0" fontId="5" fillId="0" borderId="0" xfId="0" applyFont="1" applyBorder="1" applyAlignment="1">
      <alignment vertical="center"/>
    </xf>
    <xf numFmtId="0" fontId="5" fillId="2" borderId="0" xfId="0" applyFont="1" applyFill="1" applyAlignment="1">
      <alignment vertical="center"/>
    </xf>
    <xf numFmtId="0" fontId="10" fillId="0" borderId="0" xfId="0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0" applyFont="1" applyBorder="1"/>
    <xf numFmtId="165" fontId="2" fillId="0" borderId="0" xfId="0" applyNumberFormat="1" applyFont="1"/>
    <xf numFmtId="0" fontId="0" fillId="0" borderId="0" xfId="0" applyFill="1"/>
    <xf numFmtId="0" fontId="9" fillId="0" borderId="0" xfId="0" applyFont="1" applyFill="1" applyBorder="1" applyAlignment="1">
      <alignment vertical="center" wrapText="1"/>
    </xf>
    <xf numFmtId="167" fontId="2" fillId="0" borderId="0" xfId="1" applyNumberFormat="1" applyFont="1" applyFill="1" applyBorder="1"/>
    <xf numFmtId="0" fontId="0" fillId="0" borderId="0" xfId="0" applyFill="1" applyBorder="1"/>
    <xf numFmtId="0" fontId="2" fillId="2" borderId="0" xfId="0" applyFont="1" applyFill="1" applyAlignment="1">
      <alignment wrapText="1"/>
    </xf>
    <xf numFmtId="0" fontId="3" fillId="3" borderId="0" xfId="0" applyFont="1" applyFill="1" applyAlignment="1">
      <alignment vertical="center" wrapText="1"/>
    </xf>
    <xf numFmtId="0" fontId="5" fillId="2" borderId="0" xfId="0" applyFont="1" applyFill="1" applyAlignment="1">
      <alignment vertical="center" wrapText="1"/>
    </xf>
    <xf numFmtId="0" fontId="10" fillId="0" borderId="0" xfId="0" applyFont="1" applyBorder="1" applyAlignment="1">
      <alignment vertical="center" wrapText="1"/>
    </xf>
    <xf numFmtId="0" fontId="2" fillId="0" borderId="0" xfId="0" applyFont="1" applyAlignment="1">
      <alignment wrapText="1"/>
    </xf>
    <xf numFmtId="0" fontId="5" fillId="0" borderId="0" xfId="0" applyFont="1" applyBorder="1" applyAlignment="1">
      <alignment vertical="center" wrapText="1"/>
    </xf>
    <xf numFmtId="0" fontId="10" fillId="0" borderId="0" xfId="0" applyFont="1" applyFill="1" applyBorder="1" applyAlignment="1">
      <alignment vertical="center" wrapText="1"/>
    </xf>
    <xf numFmtId="167" fontId="2" fillId="2" borderId="2" xfId="1" applyNumberFormat="1" applyFont="1" applyFill="1" applyBorder="1" applyAlignment="1">
      <alignment horizontal="right"/>
    </xf>
    <xf numFmtId="0" fontId="5" fillId="0" borderId="0" xfId="0" applyFont="1" applyAlignment="1">
      <alignment vertical="center" wrapText="1"/>
    </xf>
    <xf numFmtId="0" fontId="2" fillId="0" borderId="0" xfId="0" applyFont="1" applyBorder="1" applyAlignment="1">
      <alignment wrapText="1"/>
    </xf>
    <xf numFmtId="9" fontId="2" fillId="5" borderId="2" xfId="0" applyNumberFormat="1" applyFont="1" applyFill="1" applyBorder="1" applyAlignment="1">
      <alignment horizontal="right" vertical="center"/>
    </xf>
    <xf numFmtId="166" fontId="2" fillId="2" borderId="2" xfId="0" applyNumberFormat="1" applyFont="1" applyFill="1" applyBorder="1" applyAlignment="1">
      <alignment horizontal="right" vertical="center"/>
    </xf>
    <xf numFmtId="9" fontId="2" fillId="5" borderId="6" xfId="0" applyNumberFormat="1" applyFont="1" applyFill="1" applyBorder="1" applyAlignment="1">
      <alignment horizontal="right" vertical="center"/>
    </xf>
    <xf numFmtId="167" fontId="2" fillId="5" borderId="2" xfId="1" applyNumberFormat="1" applyFont="1" applyFill="1" applyBorder="1" applyAlignment="1">
      <alignment horizontal="right"/>
    </xf>
    <xf numFmtId="170" fontId="12" fillId="5" borderId="3" xfId="1" applyNumberFormat="1" applyFont="1" applyFill="1" applyBorder="1" applyAlignment="1">
      <alignment horizontal="right" vertical="center"/>
    </xf>
    <xf numFmtId="0" fontId="7" fillId="5" borderId="2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left" vertical="center" wrapText="1"/>
    </xf>
    <xf numFmtId="3" fontId="2" fillId="2" borderId="3" xfId="0" applyNumberFormat="1" applyFont="1" applyFill="1" applyBorder="1" applyAlignment="1">
      <alignment horizontal="right"/>
    </xf>
    <xf numFmtId="3" fontId="2" fillId="5" borderId="3" xfId="0" applyNumberFormat="1" applyFont="1" applyFill="1" applyBorder="1" applyAlignment="1">
      <alignment horizontal="right"/>
    </xf>
    <xf numFmtId="0" fontId="2" fillId="2" borderId="3" xfId="0" applyFont="1" applyFill="1" applyBorder="1" applyAlignment="1">
      <alignment horizontal="right"/>
    </xf>
    <xf numFmtId="0" fontId="2" fillId="5" borderId="3" xfId="0" applyFont="1" applyFill="1" applyBorder="1" applyAlignment="1">
      <alignment horizontal="right"/>
    </xf>
    <xf numFmtId="9" fontId="2" fillId="2" borderId="3" xfId="0" applyNumberFormat="1" applyFont="1" applyFill="1" applyBorder="1" applyAlignment="1">
      <alignment horizontal="right"/>
    </xf>
    <xf numFmtId="0" fontId="3" fillId="6" borderId="1" xfId="0" applyFont="1" applyFill="1" applyBorder="1" applyAlignment="1">
      <alignment horizontal="left" vertical="center" wrapText="1"/>
    </xf>
    <xf numFmtId="165" fontId="2" fillId="5" borderId="7" xfId="1" applyNumberFormat="1" applyFont="1" applyFill="1" applyBorder="1" applyAlignment="1">
      <alignment horizontal="right" vertical="center"/>
    </xf>
    <xf numFmtId="165" fontId="2" fillId="2" borderId="2" xfId="1" applyNumberFormat="1" applyFont="1" applyFill="1" applyBorder="1" applyAlignment="1">
      <alignment horizontal="right" vertical="center"/>
    </xf>
    <xf numFmtId="165" fontId="2" fillId="5" borderId="2" xfId="1" applyNumberFormat="1" applyFont="1" applyFill="1" applyBorder="1" applyAlignment="1">
      <alignment horizontal="right" vertical="center"/>
    </xf>
    <xf numFmtId="0" fontId="7" fillId="0" borderId="2" xfId="0" applyFont="1" applyFill="1" applyBorder="1" applyAlignment="1">
      <alignment horizontal="left" vertical="center" wrapText="1"/>
    </xf>
    <xf numFmtId="169" fontId="12" fillId="5" borderId="3" xfId="1" applyNumberFormat="1" applyFont="1" applyFill="1" applyBorder="1" applyAlignment="1">
      <alignment horizontal="right" vertical="center"/>
    </xf>
    <xf numFmtId="165" fontId="2" fillId="5" borderId="4" xfId="1" applyNumberFormat="1" applyFont="1" applyFill="1" applyBorder="1" applyAlignment="1">
      <alignment horizontal="right"/>
    </xf>
    <xf numFmtId="169" fontId="12" fillId="0" borderId="3" xfId="1" applyNumberFormat="1" applyFont="1" applyFill="1" applyBorder="1" applyAlignment="1">
      <alignment horizontal="right" vertical="center"/>
    </xf>
    <xf numFmtId="165" fontId="2" fillId="0" borderId="3" xfId="1" applyNumberFormat="1" applyFont="1" applyFill="1" applyBorder="1" applyAlignment="1">
      <alignment horizontal="right"/>
    </xf>
    <xf numFmtId="165" fontId="2" fillId="5" borderId="3" xfId="1" applyNumberFormat="1" applyFont="1" applyFill="1" applyBorder="1" applyAlignment="1">
      <alignment horizontal="right"/>
    </xf>
    <xf numFmtId="165" fontId="4" fillId="6" borderId="1" xfId="1" applyNumberFormat="1" applyFont="1" applyFill="1" applyBorder="1" applyAlignment="1">
      <alignment horizontal="right"/>
    </xf>
    <xf numFmtId="0" fontId="7" fillId="5" borderId="8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7" fillId="5" borderId="5" xfId="0" applyFont="1" applyFill="1" applyBorder="1" applyAlignment="1">
      <alignment horizontal="left" vertical="center" wrapText="1"/>
    </xf>
    <xf numFmtId="0" fontId="7" fillId="5" borderId="9" xfId="0" applyFont="1" applyFill="1" applyBorder="1" applyAlignment="1">
      <alignment horizontal="left" vertical="center" wrapText="1"/>
    </xf>
    <xf numFmtId="166" fontId="12" fillId="2" borderId="5" xfId="0" applyNumberFormat="1" applyFont="1" applyFill="1" applyBorder="1" applyAlignment="1">
      <alignment horizontal="right"/>
    </xf>
    <xf numFmtId="166" fontId="2" fillId="2" borderId="2" xfId="0" applyNumberFormat="1" applyFont="1" applyFill="1" applyBorder="1" applyAlignment="1">
      <alignment horizontal="right"/>
    </xf>
    <xf numFmtId="166" fontId="12" fillId="5" borderId="5" xfId="0" applyNumberFormat="1" applyFont="1" applyFill="1" applyBorder="1" applyAlignment="1">
      <alignment horizontal="right" vertical="center"/>
    </xf>
    <xf numFmtId="166" fontId="2" fillId="5" borderId="2" xfId="0" applyNumberFormat="1" applyFont="1" applyFill="1" applyBorder="1" applyAlignment="1">
      <alignment horizontal="right"/>
    </xf>
    <xf numFmtId="166" fontId="12" fillId="2" borderId="5" xfId="0" applyNumberFormat="1" applyFont="1" applyFill="1" applyBorder="1" applyAlignment="1">
      <alignment horizontal="right" vertical="center"/>
    </xf>
    <xf numFmtId="166" fontId="12" fillId="5" borderId="9" xfId="2" applyNumberFormat="1" applyFont="1" applyFill="1" applyBorder="1" applyAlignment="1">
      <alignment horizontal="right" vertical="center"/>
    </xf>
    <xf numFmtId="166" fontId="2" fillId="5" borderId="6" xfId="0" applyNumberFormat="1" applyFont="1" applyFill="1" applyBorder="1" applyAlignment="1">
      <alignment horizontal="right"/>
    </xf>
    <xf numFmtId="165" fontId="2" fillId="5" borderId="8" xfId="1" applyNumberFormat="1" applyFont="1" applyFill="1" applyBorder="1" applyAlignment="1">
      <alignment horizontal="right" vertical="center"/>
    </xf>
    <xf numFmtId="165" fontId="2" fillId="2" borderId="5" xfId="1" applyNumberFormat="1" applyFont="1" applyFill="1" applyBorder="1" applyAlignment="1">
      <alignment horizontal="right" vertical="center"/>
    </xf>
    <xf numFmtId="165" fontId="2" fillId="5" borderId="5" xfId="1" applyNumberFormat="1" applyFont="1" applyFill="1" applyBorder="1" applyAlignment="1">
      <alignment horizontal="right" vertical="center"/>
    </xf>
    <xf numFmtId="166" fontId="2" fillId="5" borderId="5" xfId="2" applyNumberFormat="1" applyFont="1" applyFill="1" applyBorder="1" applyAlignment="1">
      <alignment horizontal="right" vertical="center"/>
    </xf>
    <xf numFmtId="166" fontId="2" fillId="5" borderId="2" xfId="2" applyNumberFormat="1" applyFont="1" applyFill="1" applyBorder="1" applyAlignment="1">
      <alignment horizontal="right" vertical="center"/>
    </xf>
    <xf numFmtId="166" fontId="12" fillId="5" borderId="5" xfId="2" applyNumberFormat="1" applyFont="1" applyFill="1" applyBorder="1" applyAlignment="1">
      <alignment horizontal="right" vertical="center"/>
    </xf>
    <xf numFmtId="0" fontId="12" fillId="5" borderId="8" xfId="0" applyFont="1" applyFill="1" applyBorder="1" applyAlignment="1">
      <alignment horizontal="right" vertical="center"/>
    </xf>
    <xf numFmtId="167" fontId="2" fillId="5" borderId="7" xfId="1" applyNumberFormat="1" applyFont="1" applyFill="1" applyBorder="1" applyAlignment="1">
      <alignment horizontal="right"/>
    </xf>
    <xf numFmtId="168" fontId="12" fillId="2" borderId="5" xfId="2" applyNumberFormat="1" applyFont="1" applyFill="1" applyBorder="1" applyAlignment="1">
      <alignment horizontal="right" vertical="center"/>
    </xf>
    <xf numFmtId="9" fontId="12" fillId="2" borderId="5" xfId="0" applyNumberFormat="1" applyFont="1" applyFill="1" applyBorder="1" applyAlignment="1">
      <alignment horizontal="right" vertical="center" wrapText="1"/>
    </xf>
    <xf numFmtId="9" fontId="12" fillId="5" borderId="5" xfId="2" applyNumberFormat="1" applyFont="1" applyFill="1" applyBorder="1" applyAlignment="1">
      <alignment horizontal="right" vertical="center" wrapText="1"/>
    </xf>
    <xf numFmtId="0" fontId="7" fillId="5" borderId="9" xfId="0" applyFont="1" applyFill="1" applyBorder="1" applyAlignment="1">
      <alignment horizontal="right" vertical="center" wrapText="1"/>
    </xf>
    <xf numFmtId="0" fontId="7" fillId="0" borderId="8" xfId="0" applyFont="1" applyFill="1" applyBorder="1" applyAlignment="1">
      <alignment horizontal="left" vertical="center" wrapText="1"/>
    </xf>
    <xf numFmtId="0" fontId="15" fillId="5" borderId="9" xfId="0" applyFont="1" applyFill="1" applyBorder="1" applyAlignment="1">
      <alignment horizontal="left" vertical="center" wrapText="1"/>
    </xf>
    <xf numFmtId="0" fontId="12" fillId="0" borderId="8" xfId="0" applyFont="1" applyFill="1" applyBorder="1" applyAlignment="1">
      <alignment horizontal="right" vertical="center"/>
    </xf>
    <xf numFmtId="165" fontId="2" fillId="0" borderId="7" xfId="1" applyNumberFormat="1" applyFont="1" applyFill="1" applyBorder="1" applyAlignment="1">
      <alignment horizontal="right"/>
    </xf>
    <xf numFmtId="166" fontId="2" fillId="5" borderId="5" xfId="0" applyNumberFormat="1" applyFont="1" applyFill="1" applyBorder="1" applyAlignment="1">
      <alignment horizontal="right"/>
    </xf>
    <xf numFmtId="10" fontId="2" fillId="2" borderId="5" xfId="0" applyNumberFormat="1" applyFont="1" applyFill="1" applyBorder="1" applyAlignment="1">
      <alignment horizontal="right"/>
    </xf>
    <xf numFmtId="10" fontId="2" fillId="2" borderId="2" xfId="0" applyNumberFormat="1" applyFont="1" applyFill="1" applyBorder="1" applyAlignment="1">
      <alignment horizontal="right"/>
    </xf>
    <xf numFmtId="0" fontId="15" fillId="5" borderId="9" xfId="0" applyFont="1" applyFill="1" applyBorder="1" applyAlignment="1">
      <alignment horizontal="right" vertical="center" wrapText="1"/>
    </xf>
    <xf numFmtId="0" fontId="2" fillId="5" borderId="6" xfId="0" applyFont="1" applyFill="1" applyBorder="1" applyAlignment="1">
      <alignment horizontal="right"/>
    </xf>
    <xf numFmtId="0" fontId="9" fillId="2" borderId="9" xfId="0" applyFont="1" applyFill="1" applyBorder="1" applyAlignment="1">
      <alignment horizontal="left" vertical="center" wrapText="1"/>
    </xf>
    <xf numFmtId="0" fontId="12" fillId="2" borderId="5" xfId="0" applyFont="1" applyFill="1" applyBorder="1" applyAlignment="1">
      <alignment horizontal="right" vertical="center"/>
    </xf>
    <xf numFmtId="0" fontId="12" fillId="5" borderId="3" xfId="0" applyFont="1" applyFill="1" applyBorder="1" applyAlignment="1">
      <alignment horizontal="right" vertical="center"/>
    </xf>
    <xf numFmtId="0" fontId="9" fillId="2" borderId="9" xfId="0" applyFont="1" applyFill="1" applyBorder="1" applyAlignment="1">
      <alignment horizontal="right" vertical="center" wrapText="1"/>
    </xf>
    <xf numFmtId="167" fontId="2" fillId="2" borderId="6" xfId="1" applyNumberFormat="1" applyFont="1" applyFill="1" applyBorder="1" applyAlignment="1">
      <alignment horizontal="right"/>
    </xf>
    <xf numFmtId="0" fontId="7" fillId="0" borderId="5" xfId="0" applyFont="1" applyFill="1" applyBorder="1" applyAlignment="1">
      <alignment horizontal="left" vertical="center" wrapText="1"/>
    </xf>
    <xf numFmtId="165" fontId="2" fillId="5" borderId="2" xfId="1" applyNumberFormat="1" applyFont="1" applyFill="1" applyBorder="1" applyAlignment="1">
      <alignment horizontal="right"/>
    </xf>
    <xf numFmtId="165" fontId="2" fillId="0" borderId="2" xfId="1" applyNumberFormat="1" applyFont="1" applyFill="1" applyBorder="1" applyAlignment="1">
      <alignment horizontal="right"/>
    </xf>
    <xf numFmtId="0" fontId="7" fillId="2" borderId="9" xfId="0" applyFont="1" applyFill="1" applyBorder="1" applyAlignment="1">
      <alignment horizontal="left" vertical="center" wrapText="1"/>
    </xf>
    <xf numFmtId="165" fontId="2" fillId="5" borderId="7" xfId="1" applyNumberFormat="1" applyFont="1" applyFill="1" applyBorder="1" applyAlignment="1">
      <alignment horizontal="right"/>
    </xf>
    <xf numFmtId="0" fontId="12" fillId="2" borderId="9" xfId="0" applyFont="1" applyFill="1" applyBorder="1" applyAlignment="1">
      <alignment horizontal="right" vertical="center"/>
    </xf>
    <xf numFmtId="165" fontId="2" fillId="2" borderId="6" xfId="1" applyNumberFormat="1" applyFont="1" applyFill="1" applyBorder="1" applyAlignment="1">
      <alignment horizontal="right"/>
    </xf>
    <xf numFmtId="165" fontId="2" fillId="2" borderId="2" xfId="1" applyNumberFormat="1" applyFont="1" applyFill="1" applyBorder="1" applyAlignment="1">
      <alignment horizontal="right"/>
    </xf>
    <xf numFmtId="165" fontId="2" fillId="5" borderId="6" xfId="1" applyNumberFormat="1" applyFont="1" applyFill="1" applyBorder="1" applyAlignment="1">
      <alignment horizontal="right"/>
    </xf>
    <xf numFmtId="166" fontId="2" fillId="2" borderId="2" xfId="2" applyNumberFormat="1" applyFont="1" applyFill="1" applyBorder="1" applyAlignment="1">
      <alignment horizontal="right"/>
    </xf>
    <xf numFmtId="9" fontId="2" fillId="5" borderId="6" xfId="2" applyFont="1" applyFill="1" applyBorder="1" applyAlignment="1">
      <alignment horizontal="right"/>
    </xf>
    <xf numFmtId="166" fontId="0" fillId="0" borderId="0" xfId="2" applyNumberFormat="1" applyFont="1" applyFill="1"/>
    <xf numFmtId="166" fontId="12" fillId="0" borderId="5" xfId="2" applyNumberFormat="1" applyFont="1" applyFill="1" applyBorder="1" applyAlignment="1">
      <alignment horizontal="right" vertical="center"/>
    </xf>
    <xf numFmtId="166" fontId="2" fillId="0" borderId="2" xfId="2" applyNumberFormat="1" applyFont="1" applyFill="1" applyBorder="1" applyAlignment="1">
      <alignment horizontal="right" vertical="center"/>
    </xf>
    <xf numFmtId="0" fontId="7" fillId="0" borderId="9" xfId="0" applyFont="1" applyFill="1" applyBorder="1" applyAlignment="1">
      <alignment horizontal="left" vertical="center" wrapText="1"/>
    </xf>
    <xf numFmtId="166" fontId="12" fillId="0" borderId="9" xfId="2" applyNumberFormat="1" applyFont="1" applyFill="1" applyBorder="1" applyAlignment="1">
      <alignment horizontal="right" vertical="center"/>
    </xf>
    <xf numFmtId="166" fontId="2" fillId="0" borderId="6" xfId="2" applyNumberFormat="1" applyFont="1" applyFill="1" applyBorder="1" applyAlignment="1">
      <alignment horizontal="right" vertical="center"/>
    </xf>
    <xf numFmtId="0" fontId="22" fillId="0" borderId="0" xfId="0" applyFont="1" applyFill="1"/>
    <xf numFmtId="2" fontId="2" fillId="5" borderId="3" xfId="0" applyNumberFormat="1" applyFont="1" applyFill="1" applyBorder="1" applyAlignment="1">
      <alignment horizontal="right"/>
    </xf>
    <xf numFmtId="166" fontId="22" fillId="0" borderId="0" xfId="2" applyNumberFormat="1" applyFont="1" applyFill="1"/>
    <xf numFmtId="10" fontId="22" fillId="0" borderId="0" xfId="2" applyNumberFormat="1" applyFont="1" applyFill="1"/>
    <xf numFmtId="0" fontId="9" fillId="5" borderId="9" xfId="0" applyFont="1" applyFill="1" applyBorder="1" applyAlignment="1">
      <alignment horizontal="left" vertical="center" wrapText="1"/>
    </xf>
    <xf numFmtId="0" fontId="14" fillId="0" borderId="0" xfId="0" applyFont="1" applyFill="1" applyAlignment="1">
      <alignment vertical="center"/>
    </xf>
    <xf numFmtId="0" fontId="14" fillId="0" borderId="0" xfId="0" applyFont="1" applyFill="1"/>
    <xf numFmtId="0" fontId="23" fillId="0" borderId="6" xfId="0" applyFont="1" applyFill="1" applyBorder="1" applyAlignment="1">
      <alignment wrapText="1"/>
    </xf>
    <xf numFmtId="0" fontId="2" fillId="2" borderId="6" xfId="0" applyFont="1" applyFill="1" applyBorder="1"/>
    <xf numFmtId="166" fontId="2" fillId="5" borderId="7" xfId="0" applyNumberFormat="1" applyFont="1" applyFill="1" applyBorder="1" applyAlignment="1">
      <alignment horizontal="right"/>
    </xf>
    <xf numFmtId="166" fontId="12" fillId="5" borderId="8" xfId="0" applyNumberFormat="1" applyFont="1" applyFill="1" applyBorder="1" applyAlignment="1">
      <alignment horizontal="right" vertical="center"/>
    </xf>
    <xf numFmtId="3" fontId="12" fillId="0" borderId="3" xfId="0" applyNumberFormat="1" applyFont="1" applyFill="1" applyBorder="1" applyAlignment="1">
      <alignment horizontal="right" vertical="center"/>
    </xf>
    <xf numFmtId="0" fontId="7" fillId="2" borderId="2" xfId="0" applyFont="1" applyFill="1" applyBorder="1" applyAlignment="1">
      <alignment horizontal="left" vertical="center" wrapText="1"/>
    </xf>
    <xf numFmtId="3" fontId="2" fillId="2" borderId="3" xfId="0" applyNumberFormat="1" applyFont="1" applyFill="1" applyBorder="1" applyAlignment="1">
      <alignment horizontal="right"/>
    </xf>
    <xf numFmtId="0" fontId="22" fillId="0" borderId="0" xfId="0" applyFont="1" applyFill="1" applyBorder="1"/>
    <xf numFmtId="0" fontId="7" fillId="5" borderId="2" xfId="3" applyFont="1" applyFill="1" applyBorder="1" applyAlignment="1">
      <alignment horizontal="left" vertical="center" wrapText="1"/>
    </xf>
    <xf numFmtId="0" fontId="0" fillId="7" borderId="0" xfId="0" applyFill="1" applyBorder="1"/>
    <xf numFmtId="0" fontId="7" fillId="0" borderId="2" xfId="3" applyFont="1" applyFill="1" applyBorder="1" applyAlignment="1">
      <alignment horizontal="left" vertical="center" wrapText="1"/>
    </xf>
    <xf numFmtId="0" fontId="0" fillId="0" borderId="0" xfId="0" applyBorder="1"/>
    <xf numFmtId="165" fontId="4" fillId="6" borderId="1" xfId="1" applyNumberFormat="1" applyFont="1" applyFill="1" applyBorder="1" applyAlignment="1">
      <alignment horizontal="right" vertical="center"/>
    </xf>
    <xf numFmtId="166" fontId="0" fillId="0" borderId="0" xfId="2" applyNumberFormat="1" applyFont="1" applyFill="1" applyBorder="1"/>
    <xf numFmtId="0" fontId="3" fillId="0" borderId="0" xfId="0" applyFont="1" applyFill="1" applyBorder="1" applyAlignment="1">
      <alignment horizontal="left" vertical="center" wrapText="1"/>
    </xf>
    <xf numFmtId="165" fontId="4" fillId="0" borderId="0" xfId="1" applyNumberFormat="1" applyFont="1" applyFill="1" applyBorder="1" applyAlignment="1">
      <alignment horizontal="right" vertical="center"/>
    </xf>
    <xf numFmtId="165" fontId="2" fillId="0" borderId="2" xfId="1" applyNumberFormat="1" applyFont="1" applyFill="1" applyBorder="1" applyAlignment="1">
      <alignment horizontal="right" vertical="center"/>
    </xf>
    <xf numFmtId="0" fontId="7" fillId="2" borderId="11" xfId="3" applyFont="1" applyFill="1" applyBorder="1" applyAlignment="1">
      <alignment horizontal="left" vertical="center" wrapText="1"/>
    </xf>
    <xf numFmtId="172" fontId="0" fillId="0" borderId="0" xfId="0" applyNumberFormat="1" applyFill="1"/>
    <xf numFmtId="0" fontId="3" fillId="3" borderId="0" xfId="0" applyFont="1" applyFill="1" applyAlignment="1">
      <alignment horizontal="left" vertical="center" wrapText="1"/>
    </xf>
    <xf numFmtId="0" fontId="6" fillId="2" borderId="0" xfId="0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left" vertical="center"/>
    </xf>
  </cellXfs>
  <cellStyles count="10">
    <cellStyle name="Comma" xfId="1" builtinId="3"/>
    <cellStyle name="Formula_01" xfId="8"/>
    <cellStyle name="Migliaia 2" xfId="5"/>
    <cellStyle name="Migliaia 2 2" xfId="9"/>
    <cellStyle name="Normal" xfId="0" builtinId="0"/>
    <cellStyle name="Normale 2" xfId="3"/>
    <cellStyle name="Normale 3" xfId="6"/>
    <cellStyle name="Number" xfId="7"/>
    <cellStyle name="Percent" xfId="2" builtinId="5"/>
    <cellStyle name="Percentuale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27"/>
  <sheetViews>
    <sheetView showGridLines="0" tabSelected="1" zoomScale="90" zoomScaleNormal="90" workbookViewId="0">
      <selection activeCell="A63" sqref="A63"/>
    </sheetView>
  </sheetViews>
  <sheetFormatPr defaultRowHeight="15" x14ac:dyDescent="0.25"/>
  <cols>
    <col min="1" max="1" width="122.85546875" style="26" customWidth="1"/>
    <col min="2" max="3" width="13.28515625" style="7" bestFit="1" customWidth="1"/>
    <col min="4" max="4" width="8.7109375" style="18"/>
    <col min="5" max="6" width="11.140625" style="18" bestFit="1" customWidth="1"/>
    <col min="7" max="47" width="8.7109375" style="18"/>
  </cols>
  <sheetData>
    <row r="1" spans="1:4" x14ac:dyDescent="0.25">
      <c r="A1" s="22"/>
      <c r="B1" s="1"/>
      <c r="C1" s="1"/>
    </row>
    <row r="2" spans="1:4" x14ac:dyDescent="0.25">
      <c r="A2" s="23" t="s">
        <v>27</v>
      </c>
      <c r="B2" s="2"/>
      <c r="C2" s="3"/>
    </row>
    <row r="3" spans="1:4" ht="15.75" thickBot="1" x14ac:dyDescent="0.3">
      <c r="A3" s="24"/>
      <c r="B3" s="13"/>
      <c r="C3" s="1"/>
    </row>
    <row r="4" spans="1:4" ht="15.75" thickBot="1" x14ac:dyDescent="0.3">
      <c r="A4" s="4" t="s">
        <v>94</v>
      </c>
      <c r="B4" s="5">
        <v>2017</v>
      </c>
      <c r="C4" s="6">
        <v>2016</v>
      </c>
      <c r="D4" s="109"/>
    </row>
    <row r="5" spans="1:4" ht="14.45" customHeight="1" x14ac:dyDescent="0.25">
      <c r="A5" s="37" t="s">
        <v>28</v>
      </c>
      <c r="B5" s="40">
        <v>68537</v>
      </c>
      <c r="C5" s="40">
        <v>68907</v>
      </c>
      <c r="D5" s="111"/>
    </row>
    <row r="6" spans="1:4" ht="14.45" customHeight="1" x14ac:dyDescent="0.25">
      <c r="A6" s="121" t="s">
        <v>95</v>
      </c>
      <c r="B6" s="120">
        <v>50053</v>
      </c>
      <c r="C6" s="122">
        <v>48491</v>
      </c>
      <c r="D6" s="111"/>
    </row>
    <row r="7" spans="1:4" x14ac:dyDescent="0.25">
      <c r="A7" s="37" t="s">
        <v>29</v>
      </c>
      <c r="B7" s="40">
        <v>4895</v>
      </c>
      <c r="C7" s="40">
        <v>4783</v>
      </c>
      <c r="D7" s="111"/>
    </row>
    <row r="8" spans="1:4" x14ac:dyDescent="0.25">
      <c r="A8" s="38" t="s">
        <v>30</v>
      </c>
      <c r="B8" s="41">
        <v>2.11</v>
      </c>
      <c r="C8" s="41">
        <v>2.08</v>
      </c>
      <c r="D8" s="103"/>
    </row>
    <row r="9" spans="1:4" x14ac:dyDescent="0.25">
      <c r="A9" s="37" t="s">
        <v>31</v>
      </c>
      <c r="B9" s="89">
        <v>0.85</v>
      </c>
      <c r="C9" s="110">
        <v>0.8</v>
      </c>
    </row>
    <row r="10" spans="1:4" x14ac:dyDescent="0.25">
      <c r="A10" s="38" t="s">
        <v>32</v>
      </c>
      <c r="B10" s="39">
        <v>1330</v>
      </c>
      <c r="C10" s="39">
        <v>1249</v>
      </c>
      <c r="D10" s="103"/>
    </row>
    <row r="11" spans="1:4" x14ac:dyDescent="0.25">
      <c r="A11" s="37" t="s">
        <v>33</v>
      </c>
      <c r="B11" s="42">
        <v>542</v>
      </c>
      <c r="C11" s="42">
        <v>516</v>
      </c>
      <c r="D11" s="103"/>
    </row>
    <row r="12" spans="1:4" x14ac:dyDescent="0.25">
      <c r="A12" s="38" t="s">
        <v>34</v>
      </c>
      <c r="B12" s="43">
        <v>2.2999999999999998</v>
      </c>
      <c r="C12" s="43">
        <v>1.94</v>
      </c>
      <c r="D12" s="103"/>
    </row>
    <row r="13" spans="1:4" x14ac:dyDescent="0.25">
      <c r="A13" s="37" t="s">
        <v>35</v>
      </c>
      <c r="B13" s="42">
        <v>1.2</v>
      </c>
      <c r="C13" s="42">
        <v>0.9</v>
      </c>
      <c r="D13" s="109"/>
    </row>
    <row r="14" spans="1:4" ht="15.75" thickBot="1" x14ac:dyDescent="0.3">
      <c r="A14" s="116" t="s">
        <v>103</v>
      </c>
      <c r="B14" s="117"/>
      <c r="C14" s="117"/>
    </row>
    <row r="15" spans="1:4" x14ac:dyDescent="0.25">
      <c r="A15" s="22"/>
      <c r="B15" s="1"/>
      <c r="C15" s="1"/>
    </row>
    <row r="16" spans="1:4" x14ac:dyDescent="0.25">
      <c r="A16" s="23" t="s">
        <v>0</v>
      </c>
      <c r="B16" s="2"/>
      <c r="C16" s="3"/>
    </row>
    <row r="17" spans="1:47" ht="15.75" thickBot="1" x14ac:dyDescent="0.3">
      <c r="A17" s="136"/>
      <c r="B17" s="136"/>
      <c r="C17" s="137"/>
    </row>
    <row r="18" spans="1:47" ht="15" customHeight="1" thickBot="1" x14ac:dyDescent="0.3">
      <c r="A18" s="4" t="s">
        <v>97</v>
      </c>
      <c r="B18" s="5">
        <v>2017</v>
      </c>
      <c r="C18" s="6">
        <v>2016</v>
      </c>
      <c r="D18" s="123"/>
    </row>
    <row r="19" spans="1:47" s="125" customFormat="1" x14ac:dyDescent="0.25">
      <c r="A19" s="124" t="s">
        <v>98</v>
      </c>
      <c r="B19" s="45">
        <v>12970</v>
      </c>
      <c r="C19" s="45">
        <v>13090</v>
      </c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</row>
    <row r="20" spans="1:47" s="127" customFormat="1" x14ac:dyDescent="0.25">
      <c r="A20" s="126" t="s">
        <v>99</v>
      </c>
      <c r="B20" s="46">
        <v>7145</v>
      </c>
      <c r="C20" s="46">
        <v>7594</v>
      </c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</row>
    <row r="21" spans="1:47" s="125" customFormat="1" x14ac:dyDescent="0.25">
      <c r="A21" s="124" t="s">
        <v>100</v>
      </c>
      <c r="B21" s="47">
        <v>11467</v>
      </c>
      <c r="C21" s="47">
        <v>12424</v>
      </c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</row>
    <row r="22" spans="1:47" s="127" customFormat="1" x14ac:dyDescent="0.25">
      <c r="A22" s="126" t="s">
        <v>104</v>
      </c>
      <c r="B22" s="46">
        <v>11626</v>
      </c>
      <c r="C22" s="46">
        <v>12061</v>
      </c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</row>
    <row r="23" spans="1:47" s="125" customFormat="1" ht="24" x14ac:dyDescent="0.25">
      <c r="A23" s="124" t="s">
        <v>106</v>
      </c>
      <c r="B23" s="47">
        <v>22700</v>
      </c>
      <c r="C23" s="47">
        <v>23105</v>
      </c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</row>
    <row r="24" spans="1:47" s="127" customFormat="1" ht="24" x14ac:dyDescent="0.25">
      <c r="A24" s="126" t="s">
        <v>101</v>
      </c>
      <c r="B24" s="132">
        <v>1860</v>
      </c>
      <c r="C24" s="132">
        <v>1866</v>
      </c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</row>
    <row r="25" spans="1:47" s="125" customFormat="1" ht="35.25" x14ac:dyDescent="0.25">
      <c r="A25" s="124" t="s">
        <v>107</v>
      </c>
      <c r="B25" s="47">
        <v>3081</v>
      </c>
      <c r="C25" s="47">
        <v>3113</v>
      </c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</row>
    <row r="26" spans="1:47" s="127" customFormat="1" ht="15.75" thickBot="1" x14ac:dyDescent="0.3">
      <c r="A26" s="133" t="s">
        <v>105</v>
      </c>
      <c r="B26" s="46">
        <v>478</v>
      </c>
      <c r="C26" s="46">
        <v>474</v>
      </c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</row>
    <row r="27" spans="1:47" ht="15.75" thickBot="1" x14ac:dyDescent="0.3">
      <c r="A27" s="44" t="s">
        <v>102</v>
      </c>
      <c r="B27" s="128">
        <f>+B19+B20+B21+B22+B23+B24+B25+B26</f>
        <v>71327</v>
      </c>
      <c r="C27" s="128">
        <f>+C19+C20+C21+C22+C23+C24+C25+C26</f>
        <v>73727</v>
      </c>
      <c r="D27" s="103"/>
    </row>
    <row r="28" spans="1:47" s="21" customFormat="1" ht="15.75" thickBot="1" x14ac:dyDescent="0.3">
      <c r="A28" s="130"/>
      <c r="B28" s="131"/>
      <c r="C28" s="131"/>
      <c r="D28" s="129"/>
    </row>
    <row r="29" spans="1:47" ht="15.75" thickBot="1" x14ac:dyDescent="0.3">
      <c r="A29" s="4" t="s">
        <v>1</v>
      </c>
      <c r="B29" s="5">
        <v>2017</v>
      </c>
      <c r="C29" s="6">
        <v>2016</v>
      </c>
    </row>
    <row r="30" spans="1:47" x14ac:dyDescent="0.25">
      <c r="A30" s="37" t="s">
        <v>2</v>
      </c>
      <c r="B30" s="49">
        <v>1816</v>
      </c>
      <c r="C30" s="50">
        <v>1781</v>
      </c>
    </row>
    <row r="31" spans="1:47" x14ac:dyDescent="0.25">
      <c r="A31" s="48" t="s">
        <v>3</v>
      </c>
      <c r="B31" s="51">
        <v>52339</v>
      </c>
      <c r="C31" s="52">
        <v>53498</v>
      </c>
    </row>
    <row r="32" spans="1:47" x14ac:dyDescent="0.25">
      <c r="A32" s="37" t="s">
        <v>4</v>
      </c>
      <c r="B32" s="49">
        <v>16958</v>
      </c>
      <c r="C32" s="53">
        <v>18238</v>
      </c>
    </row>
    <row r="33" spans="1:5" ht="15.75" thickBot="1" x14ac:dyDescent="0.3">
      <c r="A33" s="48" t="s">
        <v>5</v>
      </c>
      <c r="B33" s="51">
        <v>214</v>
      </c>
      <c r="C33" s="52">
        <v>210</v>
      </c>
    </row>
    <row r="34" spans="1:5" ht="15.75" thickBot="1" x14ac:dyDescent="0.3">
      <c r="A34" s="44" t="s">
        <v>6</v>
      </c>
      <c r="B34" s="54">
        <f>SUM(B30:B33)</f>
        <v>71327</v>
      </c>
      <c r="C34" s="54">
        <f>SUM(C30:C33)</f>
        <v>73727</v>
      </c>
    </row>
    <row r="35" spans="1:5" ht="15.75" thickBot="1" x14ac:dyDescent="0.3">
      <c r="A35" s="25"/>
      <c r="B35" s="8"/>
      <c r="C35" s="9"/>
    </row>
    <row r="36" spans="1:5" ht="15.75" thickBot="1" x14ac:dyDescent="0.3">
      <c r="A36" s="4" t="s">
        <v>7</v>
      </c>
      <c r="B36" s="5">
        <v>2017</v>
      </c>
      <c r="C36" s="10">
        <v>2016</v>
      </c>
    </row>
    <row r="37" spans="1:5" x14ac:dyDescent="0.25">
      <c r="A37" s="55" t="s">
        <v>8</v>
      </c>
      <c r="B37" s="119">
        <v>0.38400000000000001</v>
      </c>
      <c r="C37" s="118">
        <v>0.38400000000000001</v>
      </c>
    </row>
    <row r="38" spans="1:5" x14ac:dyDescent="0.25">
      <c r="A38" s="56" t="s">
        <v>9</v>
      </c>
      <c r="B38" s="59">
        <v>0.11</v>
      </c>
      <c r="C38" s="60">
        <v>0.13</v>
      </c>
    </row>
    <row r="39" spans="1:5" x14ac:dyDescent="0.25">
      <c r="A39" s="57" t="s">
        <v>10</v>
      </c>
      <c r="B39" s="61">
        <v>0.23899999999999999</v>
      </c>
      <c r="C39" s="62">
        <v>0.23</v>
      </c>
    </row>
    <row r="40" spans="1:5" x14ac:dyDescent="0.25">
      <c r="A40" s="56" t="s">
        <v>26</v>
      </c>
      <c r="B40" s="63">
        <v>0.49783391983400394</v>
      </c>
      <c r="C40" s="60">
        <v>0.49372685718936077</v>
      </c>
    </row>
    <row r="41" spans="1:5" ht="15.75" thickBot="1" x14ac:dyDescent="0.3">
      <c r="A41" s="58" t="s">
        <v>86</v>
      </c>
      <c r="B41" s="64">
        <v>0.48412376283992631</v>
      </c>
      <c r="C41" s="65">
        <v>0.47921726985669177</v>
      </c>
    </row>
    <row r="42" spans="1:5" ht="15.75" thickBot="1" x14ac:dyDescent="0.3">
      <c r="A42" s="25"/>
      <c r="B42" s="8"/>
      <c r="C42" s="9"/>
    </row>
    <row r="43" spans="1:5" ht="15.75" thickBot="1" x14ac:dyDescent="0.3">
      <c r="A43" s="11" t="s">
        <v>11</v>
      </c>
      <c r="B43" s="5">
        <v>2017</v>
      </c>
      <c r="C43" s="10">
        <v>2016</v>
      </c>
    </row>
    <row r="44" spans="1:5" x14ac:dyDescent="0.25">
      <c r="A44" s="55" t="s">
        <v>12</v>
      </c>
      <c r="B44" s="66">
        <v>64058</v>
      </c>
      <c r="C44" s="45">
        <v>65872</v>
      </c>
    </row>
    <row r="45" spans="1:5" x14ac:dyDescent="0.25">
      <c r="A45" s="56" t="s">
        <v>13</v>
      </c>
      <c r="B45" s="67">
        <v>7269</v>
      </c>
      <c r="C45" s="46">
        <v>7855</v>
      </c>
    </row>
    <row r="46" spans="1:5" x14ac:dyDescent="0.25">
      <c r="A46" s="57" t="s">
        <v>14</v>
      </c>
      <c r="B46" s="68">
        <v>61709</v>
      </c>
      <c r="C46" s="47">
        <v>64642</v>
      </c>
    </row>
    <row r="47" spans="1:5" x14ac:dyDescent="0.25">
      <c r="A47" s="56" t="s">
        <v>15</v>
      </c>
      <c r="B47" s="67">
        <v>9618</v>
      </c>
      <c r="C47" s="46">
        <v>9085</v>
      </c>
    </row>
    <row r="48" spans="1:5" x14ac:dyDescent="0.25">
      <c r="A48" s="57" t="s">
        <v>16</v>
      </c>
      <c r="B48" s="68">
        <v>7361</v>
      </c>
      <c r="C48" s="47">
        <f>10269</f>
        <v>10269</v>
      </c>
      <c r="D48" s="103"/>
      <c r="E48" s="103"/>
    </row>
    <row r="49" spans="1:5" x14ac:dyDescent="0.25">
      <c r="A49" s="56" t="s">
        <v>17</v>
      </c>
      <c r="B49" s="67">
        <v>9632</v>
      </c>
      <c r="C49" s="46">
        <v>11921</v>
      </c>
      <c r="D49" s="103"/>
      <c r="E49" s="103"/>
    </row>
    <row r="50" spans="1:5" x14ac:dyDescent="0.25">
      <c r="A50" s="57" t="s">
        <v>91</v>
      </c>
      <c r="B50" s="69">
        <v>0.13506806679097677</v>
      </c>
      <c r="C50" s="70">
        <v>0.16200000000000001</v>
      </c>
    </row>
    <row r="51" spans="1:5" ht="14.45" customHeight="1" x14ac:dyDescent="0.25">
      <c r="A51" s="92" t="s">
        <v>18</v>
      </c>
      <c r="B51" s="104">
        <v>0.83127550486554358</v>
      </c>
      <c r="C51" s="105">
        <v>0.79300000000000004</v>
      </c>
    </row>
    <row r="52" spans="1:5" x14ac:dyDescent="0.25">
      <c r="A52" s="57" t="s">
        <v>19</v>
      </c>
      <c r="B52" s="71">
        <v>0.91650099403578533</v>
      </c>
      <c r="C52" s="70">
        <v>0.91900000000000004</v>
      </c>
    </row>
    <row r="53" spans="1:5" ht="15.75" thickBot="1" x14ac:dyDescent="0.3">
      <c r="A53" s="106" t="s">
        <v>20</v>
      </c>
      <c r="B53" s="107">
        <v>0.80600000000000005</v>
      </c>
      <c r="C53" s="108">
        <v>0.80600000000000005</v>
      </c>
    </row>
    <row r="54" spans="1:5" ht="15.75" thickBot="1" x14ac:dyDescent="0.3">
      <c r="C54" s="17"/>
    </row>
    <row r="55" spans="1:5" ht="15.75" thickBot="1" x14ac:dyDescent="0.3">
      <c r="A55" s="11" t="s">
        <v>21</v>
      </c>
      <c r="B55" s="5">
        <v>2017</v>
      </c>
      <c r="C55" s="10">
        <v>2016</v>
      </c>
    </row>
    <row r="56" spans="1:5" x14ac:dyDescent="0.25">
      <c r="A56" s="55" t="s">
        <v>22</v>
      </c>
      <c r="B56" s="72">
        <v>54.7</v>
      </c>
      <c r="C56" s="73">
        <v>61.2</v>
      </c>
      <c r="D56" s="112"/>
    </row>
    <row r="57" spans="1:5" x14ac:dyDescent="0.25">
      <c r="A57" s="56" t="s">
        <v>23</v>
      </c>
      <c r="B57" s="74">
        <v>33.200000000000003</v>
      </c>
      <c r="C57" s="29">
        <v>37.299999999999997</v>
      </c>
      <c r="D57" s="111"/>
    </row>
    <row r="58" spans="1:5" x14ac:dyDescent="0.25">
      <c r="A58" s="57" t="s">
        <v>24</v>
      </c>
      <c r="B58" s="61">
        <v>0.88700000000000001</v>
      </c>
      <c r="C58" s="62">
        <v>0.91100000000000003</v>
      </c>
    </row>
    <row r="59" spans="1:5" ht="24" x14ac:dyDescent="0.25">
      <c r="A59" s="56" t="s">
        <v>93</v>
      </c>
      <c r="B59" s="75">
        <v>0.8</v>
      </c>
      <c r="C59" s="33" t="s">
        <v>25</v>
      </c>
    </row>
    <row r="60" spans="1:5" x14ac:dyDescent="0.25">
      <c r="A60" s="57" t="s">
        <v>87</v>
      </c>
      <c r="B60" s="76">
        <v>0.86077485866311942</v>
      </c>
      <c r="C60" s="32">
        <v>0.61</v>
      </c>
    </row>
    <row r="61" spans="1:5" ht="15.75" thickBot="1" x14ac:dyDescent="0.3">
      <c r="A61" s="113" t="s">
        <v>96</v>
      </c>
      <c r="B61" s="77"/>
      <c r="C61" s="34"/>
    </row>
    <row r="62" spans="1:5" ht="15.75" thickBot="1" x14ac:dyDescent="0.3">
      <c r="A62" s="27"/>
      <c r="B62" s="12"/>
    </row>
    <row r="63" spans="1:5" ht="15.75" thickBot="1" x14ac:dyDescent="0.3">
      <c r="A63" s="11" t="s">
        <v>36</v>
      </c>
      <c r="B63" s="5">
        <v>2017</v>
      </c>
      <c r="C63" s="10">
        <v>2016</v>
      </c>
    </row>
    <row r="64" spans="1:5" x14ac:dyDescent="0.25">
      <c r="A64" s="78" t="s">
        <v>37</v>
      </c>
      <c r="B64" s="80">
        <v>452</v>
      </c>
      <c r="C64" s="81">
        <v>535</v>
      </c>
    </row>
    <row r="65" spans="1:4" x14ac:dyDescent="0.25">
      <c r="A65" s="57" t="s">
        <v>38</v>
      </c>
      <c r="B65" s="82">
        <v>4.2975577980933523E-2</v>
      </c>
      <c r="C65" s="62">
        <v>4.2710530452669239E-2</v>
      </c>
    </row>
    <row r="66" spans="1:4" x14ac:dyDescent="0.25">
      <c r="A66" s="56" t="s">
        <v>109</v>
      </c>
      <c r="B66" s="83">
        <v>9.4337190415810215E-4</v>
      </c>
      <c r="C66" s="84">
        <v>8.9999999999999998E-4</v>
      </c>
    </row>
    <row r="67" spans="1:4" ht="25.5" customHeight="1" thickBot="1" x14ac:dyDescent="0.3">
      <c r="A67" s="79" t="s">
        <v>110</v>
      </c>
      <c r="B67" s="85"/>
      <c r="C67" s="86"/>
    </row>
    <row r="68" spans="1:4" ht="15.75" thickBot="1" x14ac:dyDescent="0.3">
      <c r="A68" s="28" t="s">
        <v>39</v>
      </c>
      <c r="B68" s="14"/>
    </row>
    <row r="69" spans="1:4" ht="15.75" thickBot="1" x14ac:dyDescent="0.3">
      <c r="A69" s="11" t="s">
        <v>40</v>
      </c>
      <c r="B69" s="5">
        <v>2017</v>
      </c>
      <c r="C69" s="10">
        <v>2016</v>
      </c>
    </row>
    <row r="70" spans="1:4" x14ac:dyDescent="0.25">
      <c r="A70" s="55" t="s">
        <v>41</v>
      </c>
      <c r="B70" s="72">
        <v>12.3</v>
      </c>
      <c r="C70" s="73">
        <v>14.6</v>
      </c>
    </row>
    <row r="71" spans="1:4" x14ac:dyDescent="0.25">
      <c r="A71" s="56" t="s">
        <v>42</v>
      </c>
      <c r="B71" s="88">
        <v>37.200000000000003</v>
      </c>
      <c r="C71" s="29">
        <v>30.7</v>
      </c>
      <c r="D71" s="103"/>
    </row>
    <row r="72" spans="1:4" x14ac:dyDescent="0.25">
      <c r="A72" s="37" t="s">
        <v>92</v>
      </c>
      <c r="B72" s="89">
        <v>345</v>
      </c>
      <c r="C72" s="93">
        <v>322</v>
      </c>
      <c r="D72" s="103"/>
    </row>
    <row r="73" spans="1:4" ht="14.45" customHeight="1" x14ac:dyDescent="0.25">
      <c r="A73" s="56" t="s">
        <v>88</v>
      </c>
      <c r="B73" s="88">
        <v>676</v>
      </c>
      <c r="C73" s="29" t="s">
        <v>25</v>
      </c>
    </row>
    <row r="74" spans="1:4" x14ac:dyDescent="0.25">
      <c r="A74" s="37" t="s">
        <v>89</v>
      </c>
      <c r="B74" s="36">
        <v>11272</v>
      </c>
      <c r="C74" s="35" t="s">
        <v>25</v>
      </c>
    </row>
    <row r="75" spans="1:4" ht="34.5" thickBot="1" x14ac:dyDescent="0.3">
      <c r="A75" s="87" t="s">
        <v>90</v>
      </c>
      <c r="B75" s="90"/>
      <c r="C75" s="91"/>
    </row>
    <row r="76" spans="1:4" s="21" customFormat="1" ht="15.75" thickBot="1" x14ac:dyDescent="0.3">
      <c r="A76" s="19"/>
      <c r="B76" s="19"/>
      <c r="C76" s="20"/>
    </row>
    <row r="77" spans="1:4" ht="15.75" thickBot="1" x14ac:dyDescent="0.3">
      <c r="A77" s="11" t="s">
        <v>43</v>
      </c>
      <c r="B77" s="5">
        <v>2017</v>
      </c>
      <c r="C77" s="10">
        <v>2016</v>
      </c>
    </row>
    <row r="78" spans="1:4" x14ac:dyDescent="0.25">
      <c r="A78" s="55" t="s">
        <v>44</v>
      </c>
      <c r="B78" s="72">
        <v>57</v>
      </c>
      <c r="C78" s="96">
        <v>55</v>
      </c>
      <c r="D78" s="111"/>
    </row>
    <row r="79" spans="1:4" ht="15.75" thickBot="1" x14ac:dyDescent="0.3">
      <c r="A79" s="95" t="s">
        <v>45</v>
      </c>
      <c r="B79" s="97">
        <v>155</v>
      </c>
      <c r="C79" s="98">
        <v>151</v>
      </c>
      <c r="D79" s="111"/>
    </row>
    <row r="80" spans="1:4" x14ac:dyDescent="0.25">
      <c r="A80" s="22"/>
      <c r="B80" s="1"/>
      <c r="C80" s="1"/>
    </row>
    <row r="81" spans="1:6" ht="42" customHeight="1" x14ac:dyDescent="0.25">
      <c r="A81" s="135" t="s">
        <v>46</v>
      </c>
      <c r="B81" s="135"/>
      <c r="C81" s="135"/>
      <c r="D81" s="114"/>
      <c r="E81" s="115"/>
      <c r="F81" s="115"/>
    </row>
    <row r="82" spans="1:6" ht="15.75" thickBot="1" x14ac:dyDescent="0.3">
      <c r="A82" s="24"/>
      <c r="B82" s="13"/>
      <c r="C82" s="1"/>
    </row>
    <row r="83" spans="1:6" ht="15.75" thickBot="1" x14ac:dyDescent="0.3">
      <c r="A83" s="11" t="s">
        <v>47</v>
      </c>
      <c r="B83" s="5">
        <v>2017</v>
      </c>
      <c r="C83" s="10">
        <v>2016</v>
      </c>
    </row>
    <row r="84" spans="1:6" ht="15.75" x14ac:dyDescent="0.25">
      <c r="A84" s="55" t="s">
        <v>48</v>
      </c>
      <c r="B84" s="96">
        <v>112782</v>
      </c>
      <c r="C84" s="96">
        <v>118290</v>
      </c>
    </row>
    <row r="85" spans="1:6" ht="15.75" x14ac:dyDescent="0.25">
      <c r="A85" s="57" t="s">
        <v>49</v>
      </c>
      <c r="B85" s="93">
        <v>24408</v>
      </c>
      <c r="C85" s="93">
        <v>21881</v>
      </c>
    </row>
    <row r="86" spans="1:6" ht="15.75" x14ac:dyDescent="0.25">
      <c r="A86" s="56" t="s">
        <v>50</v>
      </c>
      <c r="B86" s="99">
        <v>50820</v>
      </c>
      <c r="C86" s="99">
        <v>55885</v>
      </c>
    </row>
    <row r="87" spans="1:6" ht="16.5" thickBot="1" x14ac:dyDescent="0.3">
      <c r="A87" s="58" t="s">
        <v>51</v>
      </c>
      <c r="B87" s="100">
        <v>37553</v>
      </c>
      <c r="C87" s="100">
        <v>40524</v>
      </c>
    </row>
    <row r="88" spans="1:6" ht="15.75" thickBot="1" x14ac:dyDescent="0.3">
      <c r="A88" s="30"/>
      <c r="B88" s="15"/>
    </row>
    <row r="89" spans="1:6" ht="15.75" thickBot="1" x14ac:dyDescent="0.3">
      <c r="A89" s="11" t="s">
        <v>52</v>
      </c>
      <c r="B89" s="5">
        <v>2017</v>
      </c>
      <c r="C89" s="10">
        <v>2016</v>
      </c>
    </row>
    <row r="90" spans="1:6" x14ac:dyDescent="0.25">
      <c r="A90" s="55" t="s">
        <v>53</v>
      </c>
      <c r="B90" s="96">
        <v>744464</v>
      </c>
      <c r="C90" s="96">
        <v>771856.08499139873</v>
      </c>
    </row>
    <row r="91" spans="1:6" x14ac:dyDescent="0.25">
      <c r="A91" s="56" t="s">
        <v>54</v>
      </c>
      <c r="B91" s="29">
        <v>20.5</v>
      </c>
      <c r="C91" s="29">
        <v>21.1</v>
      </c>
    </row>
    <row r="92" spans="1:6" x14ac:dyDescent="0.25">
      <c r="A92" s="92" t="s">
        <v>108</v>
      </c>
      <c r="B92" s="94">
        <v>433999.9</v>
      </c>
      <c r="C92" s="94">
        <v>425858.82362339989</v>
      </c>
    </row>
    <row r="93" spans="1:6" x14ac:dyDescent="0.25">
      <c r="A93" s="92" t="s">
        <v>55</v>
      </c>
      <c r="B93" s="94">
        <v>416431</v>
      </c>
      <c r="C93" s="94">
        <v>453715</v>
      </c>
    </row>
    <row r="94" spans="1:6" x14ac:dyDescent="0.25">
      <c r="A94" s="56" t="s">
        <v>56</v>
      </c>
      <c r="B94" s="99">
        <v>98139</v>
      </c>
      <c r="C94" s="99">
        <v>106276</v>
      </c>
    </row>
    <row r="95" spans="1:6" x14ac:dyDescent="0.25">
      <c r="A95" s="57" t="s">
        <v>57</v>
      </c>
      <c r="B95" s="93">
        <v>67823.632800000007</v>
      </c>
      <c r="C95" s="93">
        <v>41638.6656</v>
      </c>
      <c r="E95" s="134"/>
      <c r="F95" s="134"/>
    </row>
    <row r="96" spans="1:6" x14ac:dyDescent="0.25">
      <c r="A96" s="56" t="s">
        <v>58</v>
      </c>
      <c r="B96" s="101">
        <v>0.746</v>
      </c>
      <c r="C96" s="101">
        <v>0.76300000000000001</v>
      </c>
    </row>
    <row r="97" spans="1:3" x14ac:dyDescent="0.25">
      <c r="A97" s="57" t="s">
        <v>59</v>
      </c>
      <c r="B97" s="93">
        <v>171683</v>
      </c>
      <c r="C97" s="93">
        <v>182573.74796800001</v>
      </c>
    </row>
    <row r="98" spans="1:3" x14ac:dyDescent="0.25">
      <c r="A98" s="92" t="s">
        <v>60</v>
      </c>
      <c r="B98" s="94">
        <v>79214</v>
      </c>
      <c r="C98" s="94">
        <v>85750.514878399001</v>
      </c>
    </row>
    <row r="99" spans="1:3" ht="15.75" thickBot="1" x14ac:dyDescent="0.3">
      <c r="A99" s="58" t="s">
        <v>61</v>
      </c>
      <c r="B99" s="100">
        <v>9313</v>
      </c>
      <c r="C99" s="100">
        <v>8177.9178809999003</v>
      </c>
    </row>
    <row r="100" spans="1:3" ht="15.75" thickBot="1" x14ac:dyDescent="0.3">
      <c r="A100" s="31"/>
      <c r="B100" s="16"/>
      <c r="C100" s="9"/>
    </row>
    <row r="101" spans="1:3" ht="15.75" thickBot="1" x14ac:dyDescent="0.3">
      <c r="A101" s="11" t="s">
        <v>62</v>
      </c>
      <c r="B101" s="5">
        <v>2017</v>
      </c>
      <c r="C101" s="10">
        <v>2016</v>
      </c>
    </row>
    <row r="102" spans="1:3" x14ac:dyDescent="0.25">
      <c r="A102" s="55" t="s">
        <v>63</v>
      </c>
      <c r="B102" s="96">
        <v>224140435</v>
      </c>
      <c r="C102" s="96">
        <v>229359607.51167077</v>
      </c>
    </row>
    <row r="103" spans="1:3" x14ac:dyDescent="0.25">
      <c r="A103" s="56" t="s">
        <v>64</v>
      </c>
      <c r="B103" s="99">
        <v>4826</v>
      </c>
      <c r="C103" s="99">
        <v>4743</v>
      </c>
    </row>
    <row r="104" spans="1:3" x14ac:dyDescent="0.25">
      <c r="A104" s="57" t="s">
        <v>65</v>
      </c>
      <c r="B104" s="93">
        <v>50959008</v>
      </c>
      <c r="C104" s="93">
        <v>54503783</v>
      </c>
    </row>
    <row r="105" spans="1:3" x14ac:dyDescent="0.25">
      <c r="A105" s="56" t="s">
        <v>66</v>
      </c>
      <c r="B105" s="99">
        <v>88607352</v>
      </c>
      <c r="C105" s="99">
        <v>89984397</v>
      </c>
    </row>
    <row r="106" spans="1:3" x14ac:dyDescent="0.25">
      <c r="A106" s="57" t="s">
        <v>67</v>
      </c>
      <c r="B106" s="93">
        <v>42515160</v>
      </c>
      <c r="C106" s="93">
        <v>46600586</v>
      </c>
    </row>
    <row r="107" spans="1:3" x14ac:dyDescent="0.25">
      <c r="A107" s="92" t="s">
        <v>68</v>
      </c>
      <c r="B107" s="94">
        <v>6004562</v>
      </c>
      <c r="C107" s="94">
        <v>6036277</v>
      </c>
    </row>
    <row r="108" spans="1:3" x14ac:dyDescent="0.25">
      <c r="A108" s="57" t="s">
        <v>69</v>
      </c>
      <c r="B108" s="93">
        <v>34069829</v>
      </c>
      <c r="C108" s="93">
        <v>37966689</v>
      </c>
    </row>
    <row r="109" spans="1:3" x14ac:dyDescent="0.25">
      <c r="A109" s="92" t="s">
        <v>70</v>
      </c>
      <c r="B109" s="94">
        <v>2440769</v>
      </c>
      <c r="C109" s="94">
        <v>2597619</v>
      </c>
    </row>
    <row r="110" spans="1:3" x14ac:dyDescent="0.25">
      <c r="A110" s="57" t="s">
        <v>71</v>
      </c>
      <c r="B110" s="93">
        <v>42058915</v>
      </c>
      <c r="C110" s="93">
        <v>38270842</v>
      </c>
    </row>
    <row r="111" spans="1:3" x14ac:dyDescent="0.25">
      <c r="A111" s="92" t="s">
        <v>72</v>
      </c>
      <c r="B111" s="94">
        <v>29912699</v>
      </c>
      <c r="C111" s="94">
        <v>28131925</v>
      </c>
    </row>
    <row r="112" spans="1:3" ht="15.75" thickBot="1" x14ac:dyDescent="0.3">
      <c r="A112" s="58" t="s">
        <v>73</v>
      </c>
      <c r="B112" s="100">
        <v>12146216</v>
      </c>
      <c r="C112" s="100">
        <v>10138917</v>
      </c>
    </row>
    <row r="113" spans="1:3" ht="15.75" thickBot="1" x14ac:dyDescent="0.3">
      <c r="A113" s="31"/>
      <c r="B113" s="16"/>
      <c r="C113" s="9"/>
    </row>
    <row r="114" spans="1:3" ht="15.75" thickBot="1" x14ac:dyDescent="0.3">
      <c r="A114" s="11" t="s">
        <v>74</v>
      </c>
      <c r="B114" s="5">
        <v>2017</v>
      </c>
      <c r="C114" s="10">
        <v>2016</v>
      </c>
    </row>
    <row r="115" spans="1:3" x14ac:dyDescent="0.25">
      <c r="A115" s="55" t="s">
        <v>75</v>
      </c>
      <c r="B115" s="96">
        <v>600830</v>
      </c>
      <c r="C115" s="96">
        <v>536095.24</v>
      </c>
    </row>
    <row r="116" spans="1:3" x14ac:dyDescent="0.25">
      <c r="A116" s="56" t="s">
        <v>76</v>
      </c>
      <c r="B116" s="29">
        <v>16.600000000000001</v>
      </c>
      <c r="C116" s="29">
        <v>14.872530655274</v>
      </c>
    </row>
    <row r="117" spans="1:3" ht="15.75" thickBot="1" x14ac:dyDescent="0.3">
      <c r="A117" s="58" t="s">
        <v>77</v>
      </c>
      <c r="B117" s="100">
        <v>121257</v>
      </c>
      <c r="C117" s="100">
        <v>132546</v>
      </c>
    </row>
    <row r="118" spans="1:3" ht="15.75" thickBot="1" x14ac:dyDescent="0.3">
      <c r="A118" s="31"/>
      <c r="B118" s="16"/>
      <c r="C118" s="9"/>
    </row>
    <row r="119" spans="1:3" ht="15.75" thickBot="1" x14ac:dyDescent="0.3">
      <c r="A119" s="11" t="s">
        <v>78</v>
      </c>
      <c r="B119" s="5">
        <v>2017</v>
      </c>
      <c r="C119" s="10">
        <v>2016</v>
      </c>
    </row>
    <row r="120" spans="1:3" x14ac:dyDescent="0.25">
      <c r="A120" s="55" t="s">
        <v>79</v>
      </c>
      <c r="B120" s="96">
        <v>56005</v>
      </c>
      <c r="C120" s="96">
        <v>59284.486285999999</v>
      </c>
    </row>
    <row r="121" spans="1:3" x14ac:dyDescent="0.25">
      <c r="A121" s="56" t="s">
        <v>80</v>
      </c>
      <c r="B121" s="29">
        <v>1.2</v>
      </c>
      <c r="C121" s="29">
        <v>1.2</v>
      </c>
    </row>
    <row r="122" spans="1:3" ht="15.75" thickBot="1" x14ac:dyDescent="0.3">
      <c r="A122" s="58" t="s">
        <v>81</v>
      </c>
      <c r="B122" s="102">
        <v>0.85</v>
      </c>
      <c r="C122" s="102">
        <v>0.86</v>
      </c>
    </row>
    <row r="123" spans="1:3" ht="15.75" thickBot="1" x14ac:dyDescent="0.3"/>
    <row r="124" spans="1:3" ht="15.75" thickBot="1" x14ac:dyDescent="0.3">
      <c r="A124" s="11" t="s">
        <v>82</v>
      </c>
      <c r="B124" s="5">
        <v>2017</v>
      </c>
      <c r="C124" s="10">
        <v>2016</v>
      </c>
    </row>
    <row r="125" spans="1:3" x14ac:dyDescent="0.25">
      <c r="A125" s="55" t="s">
        <v>83</v>
      </c>
      <c r="B125" s="96">
        <v>63483</v>
      </c>
      <c r="C125" s="96">
        <v>72470.6976</v>
      </c>
    </row>
    <row r="126" spans="1:3" x14ac:dyDescent="0.25">
      <c r="A126" s="56" t="s">
        <v>84</v>
      </c>
      <c r="B126" s="29">
        <v>1.7</v>
      </c>
      <c r="C126" s="99">
        <v>2</v>
      </c>
    </row>
    <row r="127" spans="1:3" ht="15.75" thickBot="1" x14ac:dyDescent="0.3">
      <c r="A127" s="58" t="s">
        <v>85</v>
      </c>
      <c r="B127" s="102">
        <v>0.75</v>
      </c>
      <c r="C127" s="102">
        <v>0.77</v>
      </c>
    </row>
  </sheetData>
  <mergeCells count="2">
    <mergeCell ref="A81:C81"/>
    <mergeCell ref="A17:C17"/>
  </mergeCells>
  <pageMargins left="0.7" right="0.7" top="0.75" bottom="0.75" header="0.3" footer="0.3"/>
  <pageSetup paperSize="8" orientation="landscape" r:id="rId1"/>
  <headerFooter>
    <oddFooter xml:space="preserve">&amp;C&amp;"arial,Regular"&amp;8&amp;K990000Internal&amp;8&amp;K000000
</oddFooter>
    <evenFooter xml:space="preserve">&amp;C&amp;"arial,Regular"&amp;8&amp;K990000Internal&amp;8&amp;K000000
</evenFooter>
    <firstFooter xml:space="preserve">&amp;C&amp;"arial,Regular"&amp;8&amp;K990000Internal&amp;8&amp;K000000
</firstFooter>
  </headerFooter>
  <ignoredErrors>
    <ignoredError sqref="B34:C34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Generali in Numeri 2017</vt:lpstr>
    </vt:vector>
  </TitlesOfParts>
  <Company>KPMG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KPMG</dc:creator>
  <cp:keywords>Internal</cp:keywords>
  <cp:lastModifiedBy>Pagan Marta</cp:lastModifiedBy>
  <cp:lastPrinted>2018-03-15T17:00:10Z</cp:lastPrinted>
  <dcterms:created xsi:type="dcterms:W3CDTF">2018-02-07T15:31:10Z</dcterms:created>
  <dcterms:modified xsi:type="dcterms:W3CDTF">2018-06-13T08:16:10Z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fa09130d-da4c-4afc-b125-93c11940bd9d</vt:lpwstr>
  </property>
  <property fmtid="{D5CDD505-2E9C-101B-9397-08002B2CF9AE}" pid="3" name="Classification">
    <vt:lpwstr>Internal</vt:lpwstr>
  </property>
</Properties>
</file>